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xr:revisionPtr revIDLastSave="47" documentId="11_0B1D56BE9CDCCE836B02CE7A5FB0D4A9BBFD1C62" xr6:coauthVersionLast="47" xr6:coauthVersionMax="47" xr10:uidLastSave="{1666D05C-B33F-402C-A8A8-922C4381E0A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5" i="1" l="1"/>
  <c r="E22" i="1"/>
  <c r="D22" i="1"/>
  <c r="G21" i="1"/>
  <c r="F21" i="1"/>
  <c r="G20" i="1"/>
  <c r="F20" i="1"/>
  <c r="G19" i="1"/>
  <c r="F19" i="1"/>
  <c r="G18" i="1"/>
  <c r="F18" i="1"/>
  <c r="G17" i="1"/>
  <c r="F17" i="1"/>
  <c r="I16" i="1"/>
  <c r="G16" i="1"/>
  <c r="F16" i="1"/>
  <c r="H15" i="1"/>
  <c r="F15" i="1"/>
  <c r="G14" i="1"/>
  <c r="H14" i="1" s="1"/>
  <c r="G13" i="1"/>
  <c r="F13" i="1"/>
  <c r="G12" i="1"/>
  <c r="F12" i="1"/>
  <c r="F22" i="1" s="1"/>
  <c r="I5" i="1"/>
  <c r="I4" i="1"/>
  <c r="I6" i="1" s="1"/>
  <c r="H12" i="1" l="1"/>
  <c r="H13" i="1"/>
  <c r="H16" i="1"/>
  <c r="J16" i="1" s="1"/>
  <c r="I17" i="1" s="1"/>
  <c r="H17" i="1"/>
  <c r="J17" i="1" s="1"/>
  <c r="I18" i="1" s="1"/>
  <c r="H18" i="1"/>
  <c r="J18" i="1" s="1"/>
  <c r="I19" i="1" s="1"/>
  <c r="H19" i="1"/>
  <c r="J19" i="1" s="1"/>
  <c r="I20" i="1" s="1"/>
  <c r="H20" i="1"/>
  <c r="J20" i="1" s="1"/>
  <c r="I21" i="1" s="1"/>
  <c r="H21" i="1"/>
  <c r="J21" i="1" s="1"/>
  <c r="H22" i="1" l="1"/>
  <c r="J12" i="1"/>
  <c r="I13" i="1" s="1"/>
  <c r="J13" i="1" s="1"/>
  <c r="I14" i="1" s="1"/>
</calcChain>
</file>

<file path=xl/sharedStrings.xml><?xml version="1.0" encoding="utf-8"?>
<sst xmlns="http://schemas.openxmlformats.org/spreadsheetml/2006/main" count="68" uniqueCount="47">
  <si>
    <t>ST1</t>
  </si>
  <si>
    <t>ST2</t>
  </si>
  <si>
    <t>ST3</t>
  </si>
  <si>
    <t>ST4</t>
  </si>
  <si>
    <t>ST5</t>
  </si>
  <si>
    <t>ST6</t>
  </si>
  <si>
    <t>ST7</t>
  </si>
  <si>
    <t>total</t>
  </si>
  <si>
    <t>6 Months PH Placement (LA)</t>
  </si>
  <si>
    <t>1.5 months PH before moving into 12 month MSC</t>
  </si>
  <si>
    <t xml:space="preserve"> 5 months GP Clinical Practice</t>
  </si>
  <si>
    <t>9 months GP Clinical practice</t>
  </si>
  <si>
    <t>12 months PH Placement</t>
  </si>
  <si>
    <t xml:space="preserve">3-day PH / 2-day GP with approx 4–5 weeks as 2-day PH / 3-day GP </t>
  </si>
  <si>
    <t xml:space="preserve">   8.5 months Local authority inc 2 week Health Protection induction and 4 months HP placement </t>
  </si>
  <si>
    <t>GP (earned)</t>
  </si>
  <si>
    <t>6 months GP clinical practice</t>
  </si>
  <si>
    <t>PH Time</t>
  </si>
  <si>
    <t>Exam</t>
  </si>
  <si>
    <t>DFPH</t>
  </si>
  <si>
    <t>DFPH +/ AKT* </t>
  </si>
  <si>
    <t>AKT</t>
  </si>
  <si>
    <t>MFPH</t>
  </si>
  <si>
    <t>SCA +/- MFPH</t>
  </si>
  <si>
    <t>SCA</t>
  </si>
  <si>
    <t>Guidance: I11, J14 and J15 must be manually inputted</t>
  </si>
  <si>
    <t>Please keep a record of your updated timelines and share with supervisors and HP colleagues when planning placements</t>
  </si>
  <si>
    <t>LTFT Calculator</t>
  </si>
  <si>
    <t>ST</t>
  </si>
  <si>
    <t>Placement</t>
  </si>
  <si>
    <t>Earned Time PH</t>
  </si>
  <si>
    <t>Earned Time GP</t>
  </si>
  <si>
    <t>Time Full Time</t>
  </si>
  <si>
    <t>FTE</t>
  </si>
  <si>
    <t>Time Actual</t>
  </si>
  <si>
    <t>Start</t>
  </si>
  <si>
    <t>End</t>
  </si>
  <si>
    <t>PH</t>
  </si>
  <si>
    <t>PH Local Authority placement</t>
  </si>
  <si>
    <t>GP</t>
  </si>
  <si>
    <t>GP clinical practice</t>
  </si>
  <si>
    <t xml:space="preserve">Local Authority     </t>
  </si>
  <si>
    <t>MASTERS</t>
  </si>
  <si>
    <t>ST3/ST4</t>
  </si>
  <si>
    <t>Local Authority + Health Protection (incl induction)</t>
  </si>
  <si>
    <t>Public Health placement</t>
  </si>
  <si>
    <t>Public Health/GP 7month/5 month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</si>
</sst>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Segoe UI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/>
    <xf numFmtId="0" fontId="0" fillId="0" borderId="5" xfId="0" applyBorder="1"/>
    <xf numFmtId="2" fontId="0" fillId="0" borderId="4" xfId="0" applyNumberFormat="1" applyBorder="1"/>
    <xf numFmtId="15" fontId="0" fillId="0" borderId="6" xfId="0" applyNumberFormat="1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2" fillId="0" borderId="5" xfId="0" applyFont="1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8" xfId="0" applyNumberFormat="1" applyBorder="1"/>
    <xf numFmtId="2" fontId="0" fillId="0" borderId="4" xfId="0" applyNumberFormat="1" applyBorder="1" applyAlignment="1">
      <alignment horizontal="center"/>
    </xf>
    <xf numFmtId="15" fontId="0" fillId="0" borderId="5" xfId="0" applyNumberFormat="1" applyBorder="1" applyAlignment="1">
      <alignment horizontal="center"/>
    </xf>
    <xf numFmtId="164" fontId="0" fillId="0" borderId="4" xfId="0" applyNumberFormat="1" applyBorder="1"/>
    <xf numFmtId="0" fontId="3" fillId="4" borderId="2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5" workbookViewId="0">
      <selection activeCell="L11" sqref="L11"/>
    </sheetView>
  </sheetViews>
  <sheetFormatPr defaultRowHeight="15"/>
  <cols>
    <col min="2" max="2" width="13" customWidth="1"/>
    <col min="3" max="3" width="13.42578125" customWidth="1"/>
    <col min="4" max="4" width="13.140625" customWidth="1"/>
    <col min="5" max="5" width="24" customWidth="1"/>
    <col min="6" max="6" width="17.28515625" customWidth="1"/>
    <col min="7" max="7" width="15.42578125" customWidth="1"/>
    <col min="8" max="8" width="17" customWidth="1"/>
    <col min="12" max="12" width="49.5703125" customWidth="1"/>
  </cols>
  <sheetData>
    <row r="1" spans="1:12">
      <c r="A1" s="20"/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</row>
    <row r="2" spans="1:12" ht="81.75" customHeight="1">
      <c r="A2" s="24"/>
      <c r="B2" s="21" t="s">
        <v>8</v>
      </c>
      <c r="C2" s="21" t="s">
        <v>9</v>
      </c>
      <c r="D2" s="22" t="s">
        <v>10</v>
      </c>
      <c r="E2" s="22" t="s">
        <v>11</v>
      </c>
      <c r="F2" s="23" t="s">
        <v>12</v>
      </c>
      <c r="G2" s="18" t="s">
        <v>13</v>
      </c>
      <c r="H2" s="18" t="s">
        <v>13</v>
      </c>
      <c r="I2" s="24"/>
    </row>
    <row r="3" spans="1:12" ht="70.5" customHeight="1">
      <c r="A3" s="24"/>
      <c r="B3" s="22">
        <v>6</v>
      </c>
      <c r="C3" s="22"/>
      <c r="D3" s="23" t="s">
        <v>14</v>
      </c>
      <c r="E3" s="23"/>
      <c r="F3" s="23"/>
      <c r="G3" s="19"/>
      <c r="H3" s="19"/>
      <c r="I3" s="24"/>
    </row>
    <row r="4" spans="1:12" ht="43.5">
      <c r="A4" s="25" t="s">
        <v>15</v>
      </c>
      <c r="B4" s="22" t="s">
        <v>16</v>
      </c>
      <c r="C4" s="22">
        <v>0</v>
      </c>
      <c r="D4" s="22">
        <v>5</v>
      </c>
      <c r="E4" s="22">
        <v>9</v>
      </c>
      <c r="F4" s="22"/>
      <c r="G4" s="22">
        <v>5</v>
      </c>
      <c r="H4" s="22">
        <v>5</v>
      </c>
      <c r="I4" s="25">
        <f>SUM(B4:H4)</f>
        <v>24</v>
      </c>
    </row>
    <row r="5" spans="1:12">
      <c r="A5" s="26" t="s">
        <v>17</v>
      </c>
      <c r="B5" s="21">
        <v>6</v>
      </c>
      <c r="C5" s="21">
        <v>1.5</v>
      </c>
      <c r="D5" s="23">
        <v>8.5</v>
      </c>
      <c r="E5" s="23"/>
      <c r="F5" s="21">
        <v>12</v>
      </c>
      <c r="G5" s="21">
        <v>7</v>
      </c>
      <c r="H5" s="21">
        <v>7</v>
      </c>
      <c r="I5" s="26">
        <f>SUM(B5:H5)</f>
        <v>42</v>
      </c>
    </row>
    <row r="6" spans="1:12">
      <c r="A6" s="20" t="s">
        <v>18</v>
      </c>
      <c r="B6" s="24"/>
      <c r="C6" s="27" t="s">
        <v>19</v>
      </c>
      <c r="D6" s="27" t="s">
        <v>20</v>
      </c>
      <c r="E6" s="27" t="s">
        <v>21</v>
      </c>
      <c r="F6" s="27" t="s">
        <v>22</v>
      </c>
      <c r="G6" s="27" t="s">
        <v>23</v>
      </c>
      <c r="H6" s="27" t="s">
        <v>24</v>
      </c>
      <c r="I6" s="24">
        <f>SUM(I4:I5)</f>
        <v>66</v>
      </c>
      <c r="L6" s="1" t="s">
        <v>25</v>
      </c>
    </row>
    <row r="7" spans="1:12" ht="43.5">
      <c r="L7" s="29" t="s">
        <v>26</v>
      </c>
    </row>
    <row r="9" spans="1:12">
      <c r="B9" s="28" t="s">
        <v>27</v>
      </c>
    </row>
    <row r="11" spans="1:12">
      <c r="A11" s="1" t="s">
        <v>28</v>
      </c>
      <c r="B11" s="1"/>
      <c r="C11" s="1" t="s">
        <v>29</v>
      </c>
      <c r="D11" s="1" t="s">
        <v>30</v>
      </c>
      <c r="E11" s="1" t="s">
        <v>31</v>
      </c>
      <c r="F11" s="1" t="s">
        <v>32</v>
      </c>
      <c r="G11" s="2" t="s">
        <v>33</v>
      </c>
      <c r="H11" s="1" t="s">
        <v>34</v>
      </c>
      <c r="I11" s="3" t="s">
        <v>35</v>
      </c>
      <c r="J11" s="1" t="s">
        <v>36</v>
      </c>
    </row>
    <row r="12" spans="1:12">
      <c r="A12" s="1" t="s">
        <v>0</v>
      </c>
      <c r="B12" s="1" t="s">
        <v>37</v>
      </c>
      <c r="C12" s="4" t="s">
        <v>38</v>
      </c>
      <c r="D12" s="4">
        <v>6</v>
      </c>
      <c r="E12" s="4">
        <v>0</v>
      </c>
      <c r="F12" s="4">
        <f>D12+E12</f>
        <v>6</v>
      </c>
      <c r="G12" s="5">
        <f t="shared" ref="G12:G22" si="0">_xlfn.NUMBERVALUE(RIGHT(A12), ".", ",") / _xlfn.NUMBERVALUE(RIGHT(A12), ".", ",")</f>
        <v>1</v>
      </c>
      <c r="H12" s="6">
        <f>IF(G12=0,"",F12/G12)</f>
        <v>6</v>
      </c>
      <c r="I12" s="7">
        <v>45505</v>
      </c>
      <c r="J12" s="8">
        <f>EDATE(I12, H12/G12)-1</f>
        <v>45688</v>
      </c>
    </row>
    <row r="13" spans="1:12">
      <c r="A13" s="1" t="s">
        <v>0</v>
      </c>
      <c r="B13" s="1" t="s">
        <v>39</v>
      </c>
      <c r="C13" s="4" t="s">
        <v>40</v>
      </c>
      <c r="D13" s="4">
        <v>0</v>
      </c>
      <c r="E13" s="4">
        <v>6</v>
      </c>
      <c r="F13" s="4">
        <f t="shared" ref="F13:F21" si="1">D13+E13</f>
        <v>6</v>
      </c>
      <c r="G13" s="9">
        <f t="shared" si="0"/>
        <v>1</v>
      </c>
      <c r="H13" s="6">
        <f t="shared" ref="H13:H21" si="2">IF(G13=0,"",F13/G13)</f>
        <v>6</v>
      </c>
      <c r="I13" s="7">
        <f>J12+1</f>
        <v>45689</v>
      </c>
      <c r="J13" s="8">
        <f>EDATE(I13, H13/G13)-1</f>
        <v>45869</v>
      </c>
    </row>
    <row r="14" spans="1:12">
      <c r="A14" s="1" t="s">
        <v>0</v>
      </c>
      <c r="B14" s="2" t="s">
        <v>37</v>
      </c>
      <c r="C14" s="4" t="s">
        <v>41</v>
      </c>
      <c r="D14" s="4">
        <v>1.5</v>
      </c>
      <c r="E14" s="4">
        <v>0</v>
      </c>
      <c r="F14" s="4">
        <v>1.5</v>
      </c>
      <c r="G14" s="9">
        <f t="shared" si="0"/>
        <v>1</v>
      </c>
      <c r="H14" s="6">
        <f t="shared" si="2"/>
        <v>1.5</v>
      </c>
      <c r="I14" s="7">
        <f>J13+1</f>
        <v>45870</v>
      </c>
      <c r="J14" s="8">
        <v>45914</v>
      </c>
    </row>
    <row r="15" spans="1:12">
      <c r="A15" s="1" t="s">
        <v>1</v>
      </c>
      <c r="B15" s="2" t="s">
        <v>42</v>
      </c>
      <c r="C15" s="4" t="s">
        <v>42</v>
      </c>
      <c r="D15" s="4">
        <v>0</v>
      </c>
      <c r="E15" s="4">
        <v>0</v>
      </c>
      <c r="F15" s="4">
        <f t="shared" si="1"/>
        <v>0</v>
      </c>
      <c r="G15" s="5"/>
      <c r="H15" s="6" t="str">
        <f t="shared" si="2"/>
        <v/>
      </c>
      <c r="I15" s="7">
        <f t="shared" ref="I15:I21" si="3">J14+1</f>
        <v>45915</v>
      </c>
      <c r="J15" s="8">
        <v>46285</v>
      </c>
    </row>
    <row r="16" spans="1:12">
      <c r="A16" s="10" t="s">
        <v>2</v>
      </c>
      <c r="B16" s="10" t="s">
        <v>39</v>
      </c>
      <c r="C16" s="11" t="s">
        <v>40</v>
      </c>
      <c r="D16" s="11">
        <v>0</v>
      </c>
      <c r="E16" s="11">
        <v>5</v>
      </c>
      <c r="F16" s="4">
        <f t="shared" si="1"/>
        <v>5</v>
      </c>
      <c r="G16" s="9">
        <f t="shared" si="0"/>
        <v>1</v>
      </c>
      <c r="H16" s="6">
        <f t="shared" si="2"/>
        <v>5</v>
      </c>
      <c r="I16" s="7">
        <f t="shared" si="3"/>
        <v>46286</v>
      </c>
      <c r="J16" s="8">
        <f>EDATE(I16, H16/G16)-1</f>
        <v>46438</v>
      </c>
    </row>
    <row r="17" spans="1:10">
      <c r="A17" s="1" t="s">
        <v>43</v>
      </c>
      <c r="B17" s="1" t="s">
        <v>37</v>
      </c>
      <c r="C17" s="4" t="s">
        <v>44</v>
      </c>
      <c r="D17" s="4">
        <v>8.5</v>
      </c>
      <c r="E17" s="4">
        <v>0</v>
      </c>
      <c r="F17" s="4">
        <f t="shared" si="1"/>
        <v>8.5</v>
      </c>
      <c r="G17" s="5">
        <f t="shared" si="0"/>
        <v>1</v>
      </c>
      <c r="H17" s="6">
        <f t="shared" si="2"/>
        <v>8.5</v>
      </c>
      <c r="I17" s="7">
        <f t="shared" si="3"/>
        <v>46439</v>
      </c>
      <c r="J17" s="8">
        <f t="shared" ref="J17:J21" si="4">EDATE(I17, H17/G17)-1</f>
        <v>46680</v>
      </c>
    </row>
    <row r="18" spans="1:10">
      <c r="A18" s="1" t="s">
        <v>3</v>
      </c>
      <c r="B18" s="1" t="s">
        <v>39</v>
      </c>
      <c r="C18" s="4" t="s">
        <v>40</v>
      </c>
      <c r="D18" s="4">
        <v>0</v>
      </c>
      <c r="E18" s="4">
        <v>9</v>
      </c>
      <c r="F18" s="4">
        <f t="shared" si="1"/>
        <v>9</v>
      </c>
      <c r="G18" s="5">
        <f t="shared" si="0"/>
        <v>1</v>
      </c>
      <c r="H18" s="6">
        <f t="shared" si="2"/>
        <v>9</v>
      </c>
      <c r="I18" s="7">
        <f t="shared" si="3"/>
        <v>46681</v>
      </c>
      <c r="J18" s="8">
        <f t="shared" si="4"/>
        <v>46954</v>
      </c>
    </row>
    <row r="19" spans="1:10">
      <c r="A19" s="1" t="s">
        <v>4</v>
      </c>
      <c r="B19" s="1" t="s">
        <v>37</v>
      </c>
      <c r="C19" s="4" t="s">
        <v>45</v>
      </c>
      <c r="D19" s="4">
        <v>12</v>
      </c>
      <c r="E19" s="4">
        <v>0</v>
      </c>
      <c r="F19" s="4">
        <f t="shared" si="1"/>
        <v>12</v>
      </c>
      <c r="G19" s="5">
        <f t="shared" si="0"/>
        <v>1</v>
      </c>
      <c r="H19" s="6">
        <f t="shared" si="2"/>
        <v>12</v>
      </c>
      <c r="I19" s="7">
        <f t="shared" si="3"/>
        <v>46955</v>
      </c>
      <c r="J19" s="8">
        <f t="shared" si="4"/>
        <v>47319</v>
      </c>
    </row>
    <row r="20" spans="1:10">
      <c r="A20" s="1" t="s">
        <v>5</v>
      </c>
      <c r="B20" s="1" t="s">
        <v>37</v>
      </c>
      <c r="C20" s="4" t="s">
        <v>46</v>
      </c>
      <c r="D20" s="4">
        <v>7</v>
      </c>
      <c r="E20" s="4">
        <v>5</v>
      </c>
      <c r="F20" s="4">
        <f t="shared" si="1"/>
        <v>12</v>
      </c>
      <c r="G20" s="5">
        <f t="shared" si="0"/>
        <v>1</v>
      </c>
      <c r="H20" s="6">
        <f t="shared" si="2"/>
        <v>12</v>
      </c>
      <c r="I20" s="7">
        <f t="shared" si="3"/>
        <v>47320</v>
      </c>
      <c r="J20" s="8">
        <f t="shared" si="4"/>
        <v>47684</v>
      </c>
    </row>
    <row r="21" spans="1:10">
      <c r="A21" s="1" t="s">
        <v>6</v>
      </c>
      <c r="B21" s="1" t="s">
        <v>37</v>
      </c>
      <c r="C21" s="4" t="s">
        <v>46</v>
      </c>
      <c r="D21" s="12">
        <v>7</v>
      </c>
      <c r="E21" s="12">
        <v>5</v>
      </c>
      <c r="F21" s="4">
        <f t="shared" si="1"/>
        <v>12</v>
      </c>
      <c r="G21" s="13">
        <f t="shared" si="0"/>
        <v>1</v>
      </c>
      <c r="H21" s="14">
        <f t="shared" si="2"/>
        <v>12</v>
      </c>
      <c r="I21" s="7">
        <f t="shared" si="3"/>
        <v>47685</v>
      </c>
      <c r="J21" s="8">
        <f t="shared" si="4"/>
        <v>48049</v>
      </c>
    </row>
    <row r="22" spans="1:10">
      <c r="D22" s="1">
        <f>SUM(D12:D21)</f>
        <v>42</v>
      </c>
      <c r="E22" s="2">
        <f>SUM(E12:E21)</f>
        <v>30</v>
      </c>
      <c r="F22" s="2">
        <f>SUM(F12:F21)</f>
        <v>72</v>
      </c>
      <c r="G22" s="1"/>
      <c r="H22" s="15">
        <f>SUM(H12:H21)</f>
        <v>72</v>
      </c>
      <c r="I22" s="16"/>
      <c r="J22" s="4"/>
    </row>
    <row r="23" spans="1:10">
      <c r="D23" s="4"/>
      <c r="E23" s="4"/>
    </row>
    <row r="24" spans="1:10">
      <c r="D24" s="17"/>
      <c r="E24" s="17"/>
    </row>
  </sheetData>
  <mergeCells count="5">
    <mergeCell ref="F2:F3"/>
    <mergeCell ref="G2:G3"/>
    <mergeCell ref="H2:H3"/>
    <mergeCell ref="D3:E3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HOGAN, Lara (NHS ENGLAND)</cp:lastModifiedBy>
  <cp:revision/>
  <dcterms:created xsi:type="dcterms:W3CDTF">2026-07-07T10:10:11Z</dcterms:created>
  <dcterms:modified xsi:type="dcterms:W3CDTF">2026-07-07T10:22:02Z</dcterms:modified>
  <cp:category/>
  <cp:contentStatus/>
</cp:coreProperties>
</file>